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K:\SITO STATISTICA\file da pubblicare\2022\"/>
    </mc:Choice>
  </mc:AlternateContent>
  <xr:revisionPtr revIDLastSave="0" documentId="13_ncr:1_{74AEBDCC-8CC3-4F63-9CB5-29557A91F5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rie popolaz" sheetId="3" r:id="rId1"/>
  </sheets>
  <definedNames>
    <definedName name="_xlnm.Print_Area" localSheetId="0">'serie popolaz'!$B$1:$S$28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3" i="3" l="1"/>
  <c r="T14" i="3"/>
  <c r="T11" i="3"/>
  <c r="T16" i="3"/>
  <c r="S14" i="3"/>
  <c r="S23" i="3" l="1"/>
  <c r="S16" i="3"/>
  <c r="R23" i="3" l="1"/>
  <c r="Q23" i="3"/>
  <c r="R16" i="3" l="1"/>
  <c r="R14" i="3"/>
  <c r="Q16" i="3" l="1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Q14" i="3" l="1"/>
  <c r="N14" i="3" l="1"/>
  <c r="N11" i="3"/>
  <c r="M14" i="3" l="1"/>
  <c r="M11" i="3"/>
  <c r="L14" i="3"/>
  <c r="L11" i="3"/>
  <c r="K14" i="3"/>
  <c r="K11" i="3"/>
  <c r="J14" i="3"/>
  <c r="J11" i="3"/>
  <c r="I11" i="3"/>
  <c r="H14" i="3"/>
  <c r="H11" i="3"/>
  <c r="G14" i="3"/>
  <c r="G11" i="3"/>
  <c r="F14" i="3"/>
  <c r="F11" i="3"/>
  <c r="E11" i="3"/>
  <c r="E14" i="3"/>
  <c r="D11" i="3"/>
  <c r="D14" i="3"/>
  <c r="C14" i="3"/>
</calcChain>
</file>

<file path=xl/sharedStrings.xml><?xml version="1.0" encoding="utf-8"?>
<sst xmlns="http://schemas.openxmlformats.org/spreadsheetml/2006/main" count="26" uniqueCount="26">
  <si>
    <t>Maschi</t>
  </si>
  <si>
    <t>Femmine</t>
  </si>
  <si>
    <t>Nati</t>
  </si>
  <si>
    <t>Morti</t>
  </si>
  <si>
    <t>Saldo Naturale</t>
  </si>
  <si>
    <t>Popolazione residente in famiglia</t>
  </si>
  <si>
    <t>Popolazione residente in convivenza</t>
  </si>
  <si>
    <t>Numero di Famiglie</t>
  </si>
  <si>
    <t>Numero di Convivenze</t>
  </si>
  <si>
    <t>Numero medio di componenti per famiglia</t>
  </si>
  <si>
    <t>Popolazione al 31 Dicembre</t>
  </si>
  <si>
    <t>Iscritti</t>
  </si>
  <si>
    <t>Cancellati</t>
  </si>
  <si>
    <t>saldo migratorio</t>
  </si>
  <si>
    <t xml:space="preserve"> </t>
  </si>
  <si>
    <t xml:space="preserve">Fonte: Istat </t>
  </si>
  <si>
    <t xml:space="preserve">SERVIZI DEMOGRAFICI </t>
  </si>
  <si>
    <t>Ufficio Statistica del Comune di Mantova</t>
  </si>
  <si>
    <t>2019(*)</t>
  </si>
  <si>
    <t>Variazione tendenziale</t>
  </si>
  <si>
    <t>2018(*)</t>
  </si>
  <si>
    <t>2021(*)</t>
  </si>
  <si>
    <t>2020(*)</t>
  </si>
  <si>
    <t xml:space="preserve">(*) Dal 2018 fonte: Elaborazione Uff. Statistica su banca dati anagrafica </t>
  </si>
  <si>
    <t>2022(*)</t>
  </si>
  <si>
    <t>Bilancio demografico dal 2005 al 2022 - Comune di Mantova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</si>
</sst>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2"/>
      <color rgb="FFC00000"/>
      <name val="Verdana"/>
      <family val="2"/>
    </font>
    <font>
      <sz val="10"/>
      <color rgb="FFC00000"/>
      <name val="Verdana"/>
      <family val="2"/>
    </font>
    <font>
      <b/>
      <sz val="10"/>
      <color theme="3"/>
      <name val="Verdana"/>
      <family val="2"/>
    </font>
    <font>
      <sz val="10"/>
      <color theme="3"/>
      <name val="Verdana"/>
      <family val="2"/>
    </font>
    <font>
      <b/>
      <sz val="10"/>
      <color rgb="FF0070C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164" fontId="2" fillId="0" borderId="0" xfId="1" applyNumberFormat="1" applyFont="1" applyFill="1" applyBorder="1" applyAlignment="1">
      <alignment horizontal="right" vertical="center" wrapText="1"/>
    </xf>
    <xf numFmtId="0" fontId="5" fillId="0" borderId="0" xfId="0" applyFont="1"/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right" wrapText="1"/>
    </xf>
    <xf numFmtId="164" fontId="7" fillId="0" borderId="2" xfId="1" applyNumberFormat="1" applyFont="1" applyFill="1" applyBorder="1" applyAlignment="1">
      <alignment horizontal="right" wrapText="1"/>
    </xf>
    <xf numFmtId="0" fontId="6" fillId="0" borderId="2" xfId="0" applyFont="1" applyBorder="1" applyAlignment="1">
      <alignment horizontal="left" wrapText="1"/>
    </xf>
    <xf numFmtId="164" fontId="6" fillId="0" borderId="2" xfId="1" applyNumberFormat="1" applyFont="1" applyFill="1" applyBorder="1" applyAlignment="1">
      <alignment horizontal="right" wrapText="1"/>
    </xf>
    <xf numFmtId="0" fontId="7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right" wrapText="1"/>
    </xf>
    <xf numFmtId="164" fontId="5" fillId="0" borderId="0" xfId="0" applyNumberFormat="1" applyFont="1"/>
    <xf numFmtId="0" fontId="8" fillId="0" borderId="0" xfId="0" applyFont="1"/>
    <xf numFmtId="0" fontId="9" fillId="0" borderId="0" xfId="0" applyFont="1"/>
    <xf numFmtId="2" fontId="7" fillId="0" borderId="3" xfId="0" applyNumberFormat="1" applyFont="1" applyBorder="1" applyAlignment="1">
      <alignment horizontal="right" wrapText="1"/>
    </xf>
    <xf numFmtId="164" fontId="7" fillId="0" borderId="2" xfId="0" applyNumberFormat="1" applyFont="1" applyBorder="1" applyAlignment="1">
      <alignment horizontal="right" wrapText="1"/>
    </xf>
    <xf numFmtId="2" fontId="12" fillId="0" borderId="2" xfId="1" applyNumberFormat="1" applyFont="1" applyFill="1" applyBorder="1" applyAlignment="1">
      <alignment horizontal="right" wrapText="1"/>
    </xf>
    <xf numFmtId="0" fontId="12" fillId="0" borderId="2" xfId="0" applyFont="1" applyBorder="1" applyAlignment="1">
      <alignment horizontal="left" wrapText="1"/>
    </xf>
    <xf numFmtId="0" fontId="7" fillId="0" borderId="2" xfId="0" applyFont="1" applyBorder="1" applyAlignment="1" applyProtection="1">
      <alignment horizontal="right" wrapText="1"/>
      <protection locked="0"/>
    </xf>
    <xf numFmtId="0" fontId="10" fillId="3" borderId="0" xfId="0" applyFont="1" applyFill="1"/>
    <xf numFmtId="0" fontId="0" fillId="3" borderId="0" xfId="0" applyFill="1"/>
    <xf numFmtId="0" fontId="11" fillId="3" borderId="0" xfId="0" applyFont="1" applyFill="1"/>
    <xf numFmtId="0" fontId="4" fillId="3" borderId="0" xfId="0" applyFont="1" applyFill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1343025</xdr:colOff>
      <xdr:row>0</xdr:row>
      <xdr:rowOff>152400</xdr:rowOff>
    </xdr:from>
    <xdr:to>
      <xdr:col>1</xdr:col>
      <xdr:colOff>1714500</xdr:colOff>
      <xdr:row>4</xdr:row>
      <xdr:rowOff>0</xdr:rowOff>
    </xdr:to>
    <xdr:pic>
      <xdr:nvPicPr>
        <xdr:cNvPr id="2" name="Immagine 1" descr="Stemma &quot;Comune di Mantova&quot;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152400"/>
          <a:ext cx="371475" cy="691190"/>
        </a:xfrm>
        <a:prstGeom prst="rect">
          <a:avLst/>
        </a:prstGeom>
        <a:noFill/>
        <a:ln w="60325" cmpd="thickThin">
          <a:solidFill>
            <a:srgbClr val="FFFF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G27"/>
  <sheetViews>
    <sheetView tabSelected="1" zoomScale="130" zoomScaleNormal="130" workbookViewId="0">
      <selection sqref="A1:XFD1048576"/>
    </sheetView>
  </sheetViews>
  <sheetFormatPr defaultColWidth="8.75" defaultRowHeight="12.75" x14ac:dyDescent="0.2"/>
  <cols>
    <col min="1" max="1" width="1.875" style="2" customWidth="1"/>
    <col min="2" max="2" width="23.125" style="2" customWidth="1"/>
    <col min="3" max="16" width="9" style="2" customWidth="1"/>
    <col min="17" max="20" width="9.5" style="2" customWidth="1"/>
    <col min="21" max="16384" width="8.75" style="2"/>
  </cols>
  <sheetData>
    <row r="2" spans="2:33" ht="15.75" x14ac:dyDescent="0.25">
      <c r="C2" s="22" t="s">
        <v>16</v>
      </c>
      <c r="D2" s="23"/>
      <c r="E2" s="23"/>
      <c r="F2" s="23"/>
    </row>
    <row r="3" spans="2:33" x14ac:dyDescent="0.2">
      <c r="C3" s="24" t="s">
        <v>17</v>
      </c>
      <c r="D3" s="25"/>
      <c r="E3" s="25"/>
      <c r="F3" s="25"/>
    </row>
    <row r="6" spans="2:33" ht="15" x14ac:dyDescent="0.2">
      <c r="B6" s="15" t="s">
        <v>25</v>
      </c>
      <c r="C6" s="16"/>
      <c r="D6" s="16"/>
      <c r="E6" s="16"/>
      <c r="F6" s="16"/>
      <c r="G6" s="16"/>
      <c r="H6" s="4"/>
      <c r="I6" s="4"/>
      <c r="J6" s="4"/>
      <c r="K6" s="4"/>
      <c r="L6" s="4"/>
      <c r="M6" s="4"/>
      <c r="N6" s="4"/>
      <c r="O6" s="4"/>
      <c r="P6" s="3"/>
      <c r="Q6" s="3"/>
      <c r="R6" s="3"/>
    </row>
    <row r="7" spans="2:33" ht="8.25" customHeight="1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3"/>
      <c r="Q7" s="3"/>
      <c r="R7" s="3"/>
    </row>
    <row r="8" spans="2:33" ht="19.5" customHeight="1" x14ac:dyDescent="0.2">
      <c r="B8" s="5"/>
      <c r="C8" s="6">
        <v>2005</v>
      </c>
      <c r="D8" s="6">
        <v>2006</v>
      </c>
      <c r="E8" s="6">
        <v>2007</v>
      </c>
      <c r="F8" s="6">
        <v>2008</v>
      </c>
      <c r="G8" s="6">
        <v>2009</v>
      </c>
      <c r="H8" s="6">
        <v>2010</v>
      </c>
      <c r="I8" s="6">
        <v>2011</v>
      </c>
      <c r="J8" s="6">
        <v>2012</v>
      </c>
      <c r="K8" s="6">
        <v>2013</v>
      </c>
      <c r="L8" s="6">
        <v>2014</v>
      </c>
      <c r="M8" s="6">
        <v>2015</v>
      </c>
      <c r="N8" s="6">
        <v>2016</v>
      </c>
      <c r="O8" s="6">
        <v>2017</v>
      </c>
      <c r="P8" s="6" t="s">
        <v>20</v>
      </c>
      <c r="Q8" s="6" t="s">
        <v>18</v>
      </c>
      <c r="R8" s="6" t="s">
        <v>22</v>
      </c>
      <c r="S8" s="6" t="s">
        <v>21</v>
      </c>
      <c r="T8" s="6" t="s">
        <v>24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2:33" ht="28.5" customHeight="1" x14ac:dyDescent="0.2">
      <c r="B9" s="7" t="s">
        <v>2</v>
      </c>
      <c r="C9" s="21">
        <v>399</v>
      </c>
      <c r="D9" s="8">
        <v>383</v>
      </c>
      <c r="E9" s="8">
        <v>404</v>
      </c>
      <c r="F9" s="8">
        <v>381</v>
      </c>
      <c r="G9" s="8">
        <v>404</v>
      </c>
      <c r="H9" s="8">
        <v>413</v>
      </c>
      <c r="I9" s="8">
        <v>395</v>
      </c>
      <c r="J9" s="8">
        <v>379</v>
      </c>
      <c r="K9" s="8">
        <v>401</v>
      </c>
      <c r="L9" s="8">
        <v>396</v>
      </c>
      <c r="M9" s="8">
        <v>324</v>
      </c>
      <c r="N9" s="8">
        <v>336</v>
      </c>
      <c r="O9" s="8">
        <v>365</v>
      </c>
      <c r="P9" s="8">
        <v>307</v>
      </c>
      <c r="Q9" s="8">
        <v>323</v>
      </c>
      <c r="R9" s="8">
        <v>308</v>
      </c>
      <c r="S9" s="8">
        <v>285</v>
      </c>
      <c r="T9" s="8">
        <v>302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2:33" ht="28.5" customHeight="1" x14ac:dyDescent="0.2">
      <c r="B10" s="7" t="s">
        <v>3</v>
      </c>
      <c r="C10" s="8">
        <v>626</v>
      </c>
      <c r="D10" s="8">
        <v>551</v>
      </c>
      <c r="E10" s="8">
        <v>613</v>
      </c>
      <c r="F10" s="8">
        <v>638</v>
      </c>
      <c r="G10" s="8">
        <v>678</v>
      </c>
      <c r="H10" s="8">
        <v>612</v>
      </c>
      <c r="I10" s="8">
        <v>588</v>
      </c>
      <c r="J10" s="8">
        <v>624</v>
      </c>
      <c r="K10" s="8">
        <v>600</v>
      </c>
      <c r="L10" s="8">
        <v>609</v>
      </c>
      <c r="M10" s="8">
        <v>645</v>
      </c>
      <c r="N10" s="8">
        <v>642</v>
      </c>
      <c r="O10" s="8">
        <v>599</v>
      </c>
      <c r="P10" s="8">
        <v>656</v>
      </c>
      <c r="Q10" s="8">
        <v>681</v>
      </c>
      <c r="R10" s="8">
        <v>800</v>
      </c>
      <c r="S10" s="8">
        <v>691</v>
      </c>
      <c r="T10" s="8">
        <v>721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2:33" ht="28.5" customHeight="1" x14ac:dyDescent="0.2">
      <c r="B11" s="7" t="s">
        <v>4</v>
      </c>
      <c r="C11" s="8">
        <v>-227</v>
      </c>
      <c r="D11" s="8">
        <f t="shared" ref="D11:M11" si="0">D9-D10</f>
        <v>-168</v>
      </c>
      <c r="E11" s="8">
        <f t="shared" si="0"/>
        <v>-209</v>
      </c>
      <c r="F11" s="8">
        <f t="shared" si="0"/>
        <v>-257</v>
      </c>
      <c r="G11" s="8">
        <f t="shared" si="0"/>
        <v>-274</v>
      </c>
      <c r="H11" s="8">
        <f t="shared" si="0"/>
        <v>-199</v>
      </c>
      <c r="I11" s="8">
        <f t="shared" si="0"/>
        <v>-193</v>
      </c>
      <c r="J11" s="8">
        <f t="shared" si="0"/>
        <v>-245</v>
      </c>
      <c r="K11" s="8">
        <f t="shared" si="0"/>
        <v>-199</v>
      </c>
      <c r="L11" s="8">
        <f t="shared" si="0"/>
        <v>-213</v>
      </c>
      <c r="M11" s="8">
        <f t="shared" si="0"/>
        <v>-321</v>
      </c>
      <c r="N11" s="8">
        <f t="shared" ref="N11" si="1">N9-N10</f>
        <v>-306</v>
      </c>
      <c r="O11" s="8">
        <v>-234</v>
      </c>
      <c r="P11" s="8">
        <v>-349</v>
      </c>
      <c r="Q11" s="8">
        <v>-358</v>
      </c>
      <c r="R11" s="8">
        <v>-492</v>
      </c>
      <c r="S11" s="8">
        <v>-406</v>
      </c>
      <c r="T11" s="8">
        <f>T9-T10</f>
        <v>-419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2:33" ht="28.5" customHeight="1" x14ac:dyDescent="0.2">
      <c r="B12" s="7" t="s">
        <v>11</v>
      </c>
      <c r="C12" s="9">
        <v>1843</v>
      </c>
      <c r="D12" s="9">
        <v>2250</v>
      </c>
      <c r="E12" s="9">
        <v>2220</v>
      </c>
      <c r="F12" s="9">
        <v>2699</v>
      </c>
      <c r="G12" s="9">
        <v>2035</v>
      </c>
      <c r="H12" s="9">
        <v>2382</v>
      </c>
      <c r="I12" s="9">
        <v>2180</v>
      </c>
      <c r="J12" s="9">
        <v>2567</v>
      </c>
      <c r="K12" s="9">
        <v>3690</v>
      </c>
      <c r="L12" s="9">
        <v>2066</v>
      </c>
      <c r="M12" s="9">
        <v>2153</v>
      </c>
      <c r="N12" s="9">
        <v>2599</v>
      </c>
      <c r="O12" s="9">
        <v>2459</v>
      </c>
      <c r="P12" s="9">
        <v>2275</v>
      </c>
      <c r="Q12" s="9">
        <v>2518</v>
      </c>
      <c r="R12" s="9">
        <v>2022</v>
      </c>
      <c r="S12" s="9">
        <v>2209</v>
      </c>
      <c r="T12" s="9">
        <v>2511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2:33" ht="28.5" customHeight="1" x14ac:dyDescent="0.2">
      <c r="B13" s="7" t="s">
        <v>12</v>
      </c>
      <c r="C13" s="9">
        <v>2048</v>
      </c>
      <c r="D13" s="9">
        <v>1943</v>
      </c>
      <c r="E13" s="9">
        <v>2170</v>
      </c>
      <c r="F13" s="9">
        <v>1734</v>
      </c>
      <c r="G13" s="9">
        <v>1794</v>
      </c>
      <c r="H13" s="9">
        <v>1895</v>
      </c>
      <c r="I13" s="9">
        <v>1844</v>
      </c>
      <c r="J13" s="9">
        <v>1646</v>
      </c>
      <c r="K13" s="9">
        <v>2126</v>
      </c>
      <c r="L13" s="9">
        <v>1694</v>
      </c>
      <c r="M13" s="9">
        <v>1908</v>
      </c>
      <c r="N13" s="9">
        <v>1656</v>
      </c>
      <c r="O13" s="9">
        <v>2124</v>
      </c>
      <c r="P13" s="9">
        <v>1932</v>
      </c>
      <c r="Q13" s="9">
        <v>1992</v>
      </c>
      <c r="R13" s="9">
        <v>1825</v>
      </c>
      <c r="S13" s="9">
        <v>1965</v>
      </c>
      <c r="T13" s="9">
        <v>1909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2:33" ht="28.5" customHeight="1" x14ac:dyDescent="0.2">
      <c r="B14" s="7" t="s">
        <v>13</v>
      </c>
      <c r="C14" s="8">
        <f t="shared" ref="C14:M14" si="2">C12-C13</f>
        <v>-205</v>
      </c>
      <c r="D14" s="8">
        <f t="shared" si="2"/>
        <v>307</v>
      </c>
      <c r="E14" s="8">
        <f t="shared" si="2"/>
        <v>50</v>
      </c>
      <c r="F14" s="8">
        <f t="shared" si="2"/>
        <v>965</v>
      </c>
      <c r="G14" s="8">
        <f t="shared" si="2"/>
        <v>241</v>
      </c>
      <c r="H14" s="8">
        <f t="shared" si="2"/>
        <v>487</v>
      </c>
      <c r="I14" s="8">
        <v>336</v>
      </c>
      <c r="J14" s="8">
        <f t="shared" si="2"/>
        <v>921</v>
      </c>
      <c r="K14" s="8">
        <f t="shared" si="2"/>
        <v>1564</v>
      </c>
      <c r="L14" s="8">
        <f t="shared" si="2"/>
        <v>372</v>
      </c>
      <c r="M14" s="8">
        <f t="shared" si="2"/>
        <v>245</v>
      </c>
      <c r="N14" s="8">
        <f t="shared" ref="N14" si="3">N12-N13</f>
        <v>943</v>
      </c>
      <c r="O14" s="8">
        <v>335</v>
      </c>
      <c r="P14" s="8">
        <v>343</v>
      </c>
      <c r="Q14" s="18">
        <f>Q12-Q13</f>
        <v>526</v>
      </c>
      <c r="R14" s="18">
        <f>R12-R13</f>
        <v>197</v>
      </c>
      <c r="S14" s="18">
        <f>S12-S13</f>
        <v>244</v>
      </c>
      <c r="T14" s="8">
        <f>T12-T13</f>
        <v>602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2:33" ht="28.5" customHeight="1" x14ac:dyDescent="0.2">
      <c r="B15" s="10" t="s">
        <v>10</v>
      </c>
      <c r="C15" s="11">
        <v>47671</v>
      </c>
      <c r="D15" s="11">
        <v>47810</v>
      </c>
      <c r="E15" s="11">
        <v>47649</v>
      </c>
      <c r="F15" s="11">
        <v>48357</v>
      </c>
      <c r="G15" s="11">
        <v>48324</v>
      </c>
      <c r="H15" s="11">
        <v>48612</v>
      </c>
      <c r="I15" s="11">
        <v>46547</v>
      </c>
      <c r="J15" s="11">
        <v>47223</v>
      </c>
      <c r="K15" s="11">
        <v>48588</v>
      </c>
      <c r="L15" s="11">
        <v>48747</v>
      </c>
      <c r="M15" s="11">
        <v>48671</v>
      </c>
      <c r="N15" s="11">
        <v>49308</v>
      </c>
      <c r="O15" s="11">
        <v>49409</v>
      </c>
      <c r="P15" s="11">
        <v>49403</v>
      </c>
      <c r="Q15" s="11">
        <v>49571</v>
      </c>
      <c r="R15" s="11">
        <v>49276</v>
      </c>
      <c r="S15" s="11">
        <v>49114</v>
      </c>
      <c r="T15" s="11">
        <v>49297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2:33" ht="28.5" customHeight="1" x14ac:dyDescent="0.2">
      <c r="B16" s="20" t="s">
        <v>19</v>
      </c>
      <c r="C16" s="19"/>
      <c r="D16" s="19">
        <f>D15/C15*100-100</f>
        <v>0.29158188416438691</v>
      </c>
      <c r="E16" s="19">
        <f t="shared" ref="E16:T16" si="4">E15/D15*100-100</f>
        <v>-0.33674963396779845</v>
      </c>
      <c r="F16" s="19">
        <f t="shared" si="4"/>
        <v>1.4858653906692609</v>
      </c>
      <c r="G16" s="19">
        <f t="shared" si="4"/>
        <v>-6.8242446801917822E-2</v>
      </c>
      <c r="H16" s="19">
        <f t="shared" si="4"/>
        <v>0.59597715420909481</v>
      </c>
      <c r="I16" s="19">
        <f t="shared" si="4"/>
        <v>-4.2479223237060779</v>
      </c>
      <c r="J16" s="19">
        <f t="shared" si="4"/>
        <v>1.4522955292500086</v>
      </c>
      <c r="K16" s="19">
        <f t="shared" si="4"/>
        <v>2.8905406263896936</v>
      </c>
      <c r="L16" s="19">
        <f t="shared" si="4"/>
        <v>0.32724129414670244</v>
      </c>
      <c r="M16" s="19">
        <f t="shared" si="4"/>
        <v>-0.15590703017622332</v>
      </c>
      <c r="N16" s="19">
        <f t="shared" si="4"/>
        <v>1.3087875737091821</v>
      </c>
      <c r="O16" s="19">
        <f t="shared" si="4"/>
        <v>0.20483491522674058</v>
      </c>
      <c r="P16" s="19">
        <f t="shared" si="4"/>
        <v>-1.2143536602636118E-2</v>
      </c>
      <c r="Q16" s="19">
        <f t="shared" si="4"/>
        <v>0.34006032022347199</v>
      </c>
      <c r="R16" s="19">
        <f t="shared" si="4"/>
        <v>-0.59510600956204485</v>
      </c>
      <c r="S16" s="19">
        <f t="shared" si="4"/>
        <v>-0.32876045133532728</v>
      </c>
      <c r="T16" s="19">
        <f t="shared" si="4"/>
        <v>0.37260251659405697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2:33" ht="28.5" customHeight="1" x14ac:dyDescent="0.2">
      <c r="B17" s="7" t="s">
        <v>0</v>
      </c>
      <c r="C17" s="9">
        <v>22012</v>
      </c>
      <c r="D17" s="9">
        <v>22118</v>
      </c>
      <c r="E17" s="9">
        <v>21870</v>
      </c>
      <c r="F17" s="9">
        <v>22458</v>
      </c>
      <c r="G17" s="9">
        <v>22435</v>
      </c>
      <c r="H17" s="9">
        <v>22483</v>
      </c>
      <c r="I17" s="9">
        <v>21381</v>
      </c>
      <c r="J17" s="9">
        <v>21835</v>
      </c>
      <c r="K17" s="9">
        <v>22539</v>
      </c>
      <c r="L17" s="9">
        <v>22639</v>
      </c>
      <c r="M17" s="9">
        <v>22701</v>
      </c>
      <c r="N17" s="9">
        <v>23158</v>
      </c>
      <c r="O17" s="9">
        <v>23183</v>
      </c>
      <c r="P17" s="9">
        <v>23289</v>
      </c>
      <c r="Q17" s="9">
        <v>23395</v>
      </c>
      <c r="R17" s="9">
        <v>23253</v>
      </c>
      <c r="S17" s="9">
        <v>23157</v>
      </c>
      <c r="T17" s="9">
        <v>23315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2:33" ht="28.5" customHeight="1" x14ac:dyDescent="0.2">
      <c r="B18" s="7" t="s">
        <v>1</v>
      </c>
      <c r="C18" s="9">
        <v>25659</v>
      </c>
      <c r="D18" s="9">
        <v>25692</v>
      </c>
      <c r="E18" s="9">
        <v>25155</v>
      </c>
      <c r="F18" s="9">
        <v>25899</v>
      </c>
      <c r="G18" s="9">
        <v>25889</v>
      </c>
      <c r="H18" s="9">
        <v>26129</v>
      </c>
      <c r="I18" s="9">
        <v>25166</v>
      </c>
      <c r="J18" s="9">
        <v>25388</v>
      </c>
      <c r="K18" s="9">
        <v>26049</v>
      </c>
      <c r="L18" s="9">
        <v>26108</v>
      </c>
      <c r="M18" s="9">
        <v>25970</v>
      </c>
      <c r="N18" s="9">
        <v>26150</v>
      </c>
      <c r="O18" s="9">
        <v>26226</v>
      </c>
      <c r="P18" s="9">
        <v>26114</v>
      </c>
      <c r="Q18" s="9">
        <v>26176</v>
      </c>
      <c r="R18" s="9">
        <v>26023</v>
      </c>
      <c r="S18" s="9">
        <v>25957</v>
      </c>
      <c r="T18" s="9">
        <v>25982</v>
      </c>
    </row>
    <row r="19" spans="2:33" ht="28.5" customHeight="1" x14ac:dyDescent="0.2">
      <c r="B19" s="7" t="s">
        <v>5</v>
      </c>
      <c r="C19" s="9">
        <v>46869</v>
      </c>
      <c r="D19" s="9">
        <v>47115</v>
      </c>
      <c r="E19" s="9">
        <v>47025</v>
      </c>
      <c r="F19" s="9">
        <v>47820</v>
      </c>
      <c r="G19" s="9">
        <v>47539</v>
      </c>
      <c r="H19" s="9">
        <v>47848</v>
      </c>
      <c r="I19" s="9">
        <v>45826</v>
      </c>
      <c r="J19" s="9">
        <v>46519</v>
      </c>
      <c r="K19" s="9">
        <v>47899</v>
      </c>
      <c r="L19" s="9">
        <v>48080</v>
      </c>
      <c r="M19" s="9">
        <v>47977</v>
      </c>
      <c r="N19" s="9">
        <v>48544</v>
      </c>
      <c r="O19" s="9">
        <v>48576</v>
      </c>
      <c r="P19" s="9">
        <v>48555</v>
      </c>
      <c r="Q19" s="9">
        <v>48691</v>
      </c>
      <c r="R19" s="9">
        <v>48483</v>
      </c>
      <c r="S19" s="9">
        <v>48296</v>
      </c>
      <c r="T19" s="9">
        <v>48476</v>
      </c>
    </row>
    <row r="20" spans="2:33" ht="28.5" customHeight="1" x14ac:dyDescent="0.2">
      <c r="B20" s="7" t="s">
        <v>6</v>
      </c>
      <c r="C20" s="8">
        <v>802</v>
      </c>
      <c r="D20" s="8">
        <v>695</v>
      </c>
      <c r="E20" s="8">
        <v>624</v>
      </c>
      <c r="F20" s="8">
        <v>537</v>
      </c>
      <c r="G20" s="8">
        <v>785</v>
      </c>
      <c r="H20" s="8">
        <v>764</v>
      </c>
      <c r="I20" s="8">
        <v>721</v>
      </c>
      <c r="J20" s="8">
        <v>704</v>
      </c>
      <c r="K20" s="8">
        <v>689</v>
      </c>
      <c r="L20" s="8">
        <v>667</v>
      </c>
      <c r="M20" s="8">
        <v>694</v>
      </c>
      <c r="N20" s="8">
        <v>764</v>
      </c>
      <c r="O20" s="8">
        <v>833</v>
      </c>
      <c r="P20" s="8">
        <v>846</v>
      </c>
      <c r="Q20" s="8">
        <v>880</v>
      </c>
      <c r="R20" s="8">
        <v>793</v>
      </c>
      <c r="S20" s="9">
        <v>818</v>
      </c>
      <c r="T20" s="9">
        <v>821</v>
      </c>
    </row>
    <row r="21" spans="2:33" ht="28.5" customHeight="1" x14ac:dyDescent="0.2">
      <c r="B21" s="7" t="s">
        <v>7</v>
      </c>
      <c r="C21" s="9">
        <v>22270</v>
      </c>
      <c r="D21" s="9">
        <v>22488</v>
      </c>
      <c r="E21" s="9">
        <v>22510</v>
      </c>
      <c r="F21" s="9">
        <v>22907</v>
      </c>
      <c r="G21" s="9">
        <v>23014</v>
      </c>
      <c r="H21" s="9">
        <v>23312</v>
      </c>
      <c r="I21" s="9">
        <v>23485</v>
      </c>
      <c r="J21" s="9">
        <v>23642</v>
      </c>
      <c r="K21" s="9">
        <v>23359</v>
      </c>
      <c r="L21" s="9">
        <v>23327</v>
      </c>
      <c r="M21" s="9">
        <v>23424</v>
      </c>
      <c r="N21" s="9">
        <v>23746</v>
      </c>
      <c r="O21" s="9">
        <v>23905</v>
      </c>
      <c r="P21" s="9">
        <v>23973</v>
      </c>
      <c r="Q21" s="9">
        <v>24155</v>
      </c>
      <c r="R21" s="9">
        <v>24061</v>
      </c>
      <c r="S21" s="9">
        <v>24070</v>
      </c>
      <c r="T21" s="9">
        <v>24231</v>
      </c>
    </row>
    <row r="22" spans="2:33" ht="28.5" customHeight="1" x14ac:dyDescent="0.2">
      <c r="B22" s="7" t="s">
        <v>8</v>
      </c>
      <c r="C22" s="8">
        <v>36</v>
      </c>
      <c r="D22" s="8">
        <v>37</v>
      </c>
      <c r="E22" s="8">
        <v>37</v>
      </c>
      <c r="F22" s="8">
        <v>37</v>
      </c>
      <c r="G22" s="8">
        <v>36</v>
      </c>
      <c r="H22" s="8">
        <v>35</v>
      </c>
      <c r="I22" s="8">
        <v>32</v>
      </c>
      <c r="J22" s="8">
        <v>29</v>
      </c>
      <c r="K22" s="8">
        <v>32</v>
      </c>
      <c r="L22" s="8">
        <v>32</v>
      </c>
      <c r="M22" s="8">
        <v>31</v>
      </c>
      <c r="N22" s="8">
        <v>39</v>
      </c>
      <c r="O22" s="8">
        <v>41</v>
      </c>
      <c r="P22" s="8">
        <v>49</v>
      </c>
      <c r="Q22" s="8">
        <v>52</v>
      </c>
      <c r="R22" s="8">
        <v>55</v>
      </c>
      <c r="S22" s="8">
        <v>56</v>
      </c>
      <c r="T22" s="8">
        <v>59</v>
      </c>
    </row>
    <row r="23" spans="2:33" ht="28.5" customHeight="1" x14ac:dyDescent="0.2">
      <c r="B23" s="12" t="s">
        <v>9</v>
      </c>
      <c r="C23" s="13">
        <v>2.1</v>
      </c>
      <c r="D23" s="13">
        <v>2.1</v>
      </c>
      <c r="E23" s="13">
        <v>2.1</v>
      </c>
      <c r="F23" s="13">
        <v>2.1</v>
      </c>
      <c r="G23" s="13">
        <v>2.0699999999999998</v>
      </c>
      <c r="H23" s="13">
        <v>2.0499999999999998</v>
      </c>
      <c r="I23" s="13">
        <v>1.95</v>
      </c>
      <c r="J23" s="13">
        <v>2</v>
      </c>
      <c r="K23" s="13">
        <v>2.0499999999999998</v>
      </c>
      <c r="L23" s="13">
        <v>2.06</v>
      </c>
      <c r="M23" s="13">
        <v>2.0499999999999998</v>
      </c>
      <c r="N23" s="13">
        <v>2.04</v>
      </c>
      <c r="O23" s="17">
        <v>2.0310813637314369</v>
      </c>
      <c r="P23" s="17">
        <v>2.0299999999999998</v>
      </c>
      <c r="Q23" s="17">
        <f>Q19/Q21</f>
        <v>2.0157731318567582</v>
      </c>
      <c r="R23" s="17">
        <f>R19/R21</f>
        <v>2.0150035326877518</v>
      </c>
      <c r="S23" s="17">
        <f>S19/S21</f>
        <v>2.006481096800997</v>
      </c>
      <c r="T23" s="17">
        <f>T19/T21</f>
        <v>2.0005777722751845</v>
      </c>
    </row>
    <row r="24" spans="2:33" x14ac:dyDescent="0.2">
      <c r="B24" s="4"/>
      <c r="C24" s="4" t="s">
        <v>14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pans="2:33" x14ac:dyDescent="0.2">
      <c r="B25" s="4" t="s">
        <v>15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 spans="2:33" x14ac:dyDescent="0.2">
      <c r="B26" s="4" t="s">
        <v>23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2:33" x14ac:dyDescent="0.2">
      <c r="B27" s="4"/>
      <c r="C27" s="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</row>
  </sheetData>
  <mergeCells count="2">
    <mergeCell ref="C2:F2"/>
    <mergeCell ref="C3:F3"/>
  </mergeCells>
  <pageMargins left="0.25" right="0.25" top="0.75" bottom="0.75" header="0.3" footer="0.3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serie popolaz</vt:lpstr>
      <vt:lpstr>'serie popolaz'!Area_stampa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Martignano</dc:creator>
  <cp:lastModifiedBy>Annalisa Lovato</cp:lastModifiedBy>
  <cp:lastPrinted>2023-03-01T11:57:08Z</cp:lastPrinted>
  <dcterms:created xsi:type="dcterms:W3CDTF">2017-03-02T09:17:55Z</dcterms:created>
  <dcterms:modified xsi:type="dcterms:W3CDTF">2023-03-01T11:57:10Z</dcterms:modified>
</cp:coreProperties>
</file>