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K:\SITO STATISTICA\file da pubblicare\2022\"/>
    </mc:Choice>
  </mc:AlternateContent>
  <xr:revisionPtr revIDLastSave="0" documentId="13_ncr:1_{B41E9D3F-D788-4F8E-B921-D5C0AB3A8AE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opolaz totale" sheetId="1" r:id="rId1"/>
    <sheet name="stranieri" sheetId="2" r:id="rId2"/>
  </sheets>
  <definedNames>
    <definedName name="_xlnm.Print_Area" localSheetId="0">'popolaz totale'!$B$1:$N$29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9" i="2" l="1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8" i="2"/>
  <c r="C30" i="2"/>
  <c r="C29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8" i="1"/>
  <c r="D29" i="1" l="1"/>
</calcChain>
</file>

<file path=xl/sharedStrings.xml><?xml version="1.0" encoding="utf-8"?>
<sst xmlns="http://schemas.openxmlformats.org/spreadsheetml/2006/main" count="78" uniqueCount="31">
  <si>
    <t>Età</t>
  </si>
  <si>
    <t>Maschi</t>
  </si>
  <si>
    <t>Femmine</t>
  </si>
  <si>
    <t>Totale</t>
  </si>
  <si>
    <t>classi d'età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</si>
  <si>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</si>
  <si>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</si>
  <si>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</si>
  <si>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</si>
  <si>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</si>
  <si>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</si>
  <si>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</si>
  <si>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</si>
  <si>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</si>
  <si>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</si>
  <si>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</si>
  <si>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</si>
  <si>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</si>
  <si>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</si>
  <si>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</si>
  <si>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</si>
  <si>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</si>
  <si>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85-89</t>
  </si>
  <si>
    <t>90-94</t>
  </si>
  <si>
    <t>95-99</t>
  </si>
  <si>
    <t>100+</t>
  </si>
  <si>
    <t>Stranieri</t>
  </si>
  <si>
    <t xml:space="preserve">SERVIZI DEMOGRAFICI </t>
  </si>
  <si>
    <t>Ufficio Statistica del Comune di Mantova</t>
  </si>
  <si>
    <t>POPOLAZIONE TOTALE</t>
  </si>
  <si>
    <t xml:space="preserve">Fonte: Elaborazione Ufficio Statistica Comune di Mantova su  banca dati anagrafica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</si>
</sst>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#,##0;[Red]#,##0"/>
  </numFmts>
  <fonts count="13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Trebuchet MS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10"/>
      <color theme="3"/>
      <name val="Verdana"/>
      <family val="2"/>
    </font>
    <font>
      <sz val="11"/>
      <color theme="3"/>
      <name val="Verdana"/>
      <family val="2"/>
    </font>
    <font>
      <b/>
      <sz val="9"/>
      <color theme="1"/>
      <name val="Verdana"/>
      <family val="2"/>
    </font>
    <font>
      <sz val="9"/>
      <color theme="1"/>
      <name val="Verdana"/>
      <family val="2"/>
    </font>
    <font>
      <b/>
      <sz val="9"/>
      <color theme="3"/>
      <name val="Verdana"/>
      <family val="2"/>
    </font>
    <font>
      <sz val="9"/>
      <color theme="3"/>
      <name val="Verdana"/>
      <family val="2"/>
    </font>
    <font>
      <sz val="9"/>
      <color rgb="FFFF0000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EEEEEE"/>
        <bgColor indexed="64"/>
      </patternFill>
    </fill>
    <fill>
      <patternFill patternType="solid">
        <fgColor rgb="FFFFFFCC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32">
    <xf numFmtId="0" fontId="0" fillId="0" borderId="0" xfId="0"/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16" fontId="4" fillId="0" borderId="1" xfId="0" quotePrefix="1" applyNumberFormat="1" applyFont="1" applyBorder="1" applyAlignment="1">
      <alignment vertical="center" wrapText="1"/>
    </xf>
    <xf numFmtId="17" fontId="4" fillId="0" borderId="1" xfId="0" quotePrefix="1" applyNumberFormat="1" applyFont="1" applyBorder="1" applyAlignment="1">
      <alignment vertical="center" wrapText="1"/>
    </xf>
    <xf numFmtId="165" fontId="5" fillId="0" borderId="1" xfId="1" applyNumberFormat="1" applyFont="1" applyBorder="1" applyAlignment="1">
      <alignment vertical="center" wrapText="1"/>
    </xf>
    <xf numFmtId="164" fontId="5" fillId="0" borderId="1" xfId="1" applyNumberFormat="1" applyFont="1" applyBorder="1"/>
    <xf numFmtId="0" fontId="8" fillId="0" borderId="1" xfId="0" applyFont="1" applyBorder="1" applyAlignment="1">
      <alignment vertical="center" wrapText="1"/>
    </xf>
    <xf numFmtId="165" fontId="9" fillId="0" borderId="1" xfId="1" applyNumberFormat="1" applyFont="1" applyBorder="1" applyAlignment="1">
      <alignment vertical="center" wrapText="1"/>
    </xf>
    <xf numFmtId="16" fontId="8" fillId="0" borderId="1" xfId="0" quotePrefix="1" applyNumberFormat="1" applyFont="1" applyBorder="1" applyAlignment="1">
      <alignment vertical="center" wrapText="1"/>
    </xf>
    <xf numFmtId="17" fontId="8" fillId="0" borderId="1" xfId="0" quotePrefix="1" applyNumberFormat="1" applyFont="1" applyBorder="1" applyAlignment="1">
      <alignment vertical="center" wrapText="1"/>
    </xf>
    <xf numFmtId="0" fontId="9" fillId="2" borderId="1" xfId="0" applyFont="1" applyFill="1" applyBorder="1" applyAlignment="1">
      <alignment vertical="center" wrapText="1"/>
    </xf>
    <xf numFmtId="165" fontId="9" fillId="2" borderId="1" xfId="1" applyNumberFormat="1" applyFont="1" applyFill="1" applyBorder="1" applyAlignment="1">
      <alignment vertical="center" wrapText="1"/>
    </xf>
    <xf numFmtId="3" fontId="9" fillId="2" borderId="1" xfId="0" applyNumberFormat="1" applyFont="1" applyFill="1" applyBorder="1" applyAlignment="1">
      <alignment vertical="center" wrapText="1"/>
    </xf>
    <xf numFmtId="0" fontId="4" fillId="0" borderId="6" xfId="0" quotePrefix="1" applyFont="1" applyBorder="1" applyAlignment="1">
      <alignment vertical="center" wrapText="1"/>
    </xf>
    <xf numFmtId="164" fontId="5" fillId="0" borderId="0" xfId="1" applyNumberFormat="1" applyFont="1" applyBorder="1"/>
    <xf numFmtId="0" fontId="9" fillId="0" borderId="0" xfId="0" applyFont="1" applyAlignment="1">
      <alignment vertical="center" wrapText="1"/>
    </xf>
    <xf numFmtId="165" fontId="9" fillId="0" borderId="0" xfId="1" applyNumberFormat="1" applyFont="1" applyBorder="1" applyAlignment="1">
      <alignment vertical="center" wrapText="1"/>
    </xf>
    <xf numFmtId="0" fontId="6" fillId="3" borderId="0" xfId="0" applyFont="1" applyFill="1"/>
    <xf numFmtId="0" fontId="0" fillId="3" borderId="0" xfId="0" applyFill="1"/>
    <xf numFmtId="0" fontId="7" fillId="3" borderId="0" xfId="0" applyFont="1" applyFill="1"/>
    <xf numFmtId="0" fontId="1" fillId="3" borderId="0" xfId="0" applyFont="1" applyFill="1"/>
    <xf numFmtId="0" fontId="10" fillId="0" borderId="5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7" fillId="3" borderId="0" xfId="0" applyFont="1" applyFill="1" applyAlignment="1">
      <alignment horizontal="left"/>
    </xf>
    <xf numFmtId="0" fontId="6" fillId="3" borderId="0" xfId="0" applyFont="1" applyFill="1" applyAlignment="1">
      <alignment horizontal="left"/>
    </xf>
    <xf numFmtId="165" fontId="12" fillId="0" borderId="1" xfId="1" applyNumberFormat="1" applyFont="1" applyBorder="1" applyAlignment="1">
      <alignment vertical="center" wrapText="1"/>
    </xf>
    <xf numFmtId="164" fontId="9" fillId="0" borderId="1" xfId="1" applyNumberFormat="1" applyFont="1" applyBorder="1"/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colors>
    <mruColors>
      <color rgb="FFFF99CC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9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Struttura</a:t>
            </a:r>
            <a:r>
              <a:rPr lang="it-IT" sz="900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della POPOLazione per genere e classi di eta' - COMUNE DI MANTOVA - al 31/12/2022</a:t>
            </a:r>
            <a:endParaRPr lang="it-IT" sz="9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5.685037918781026E-2"/>
          <c:y val="0.25518520913838544"/>
          <c:w val="0.91365925126099634"/>
          <c:h val="0.74481479086161462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'popolaz totale'!$C$5:$C$7</c:f>
              <c:strCache>
                <c:ptCount val="3"/>
                <c:pt idx="1">
                  <c:v>POPOLAZIONE TOTALE</c:v>
                </c:pt>
                <c:pt idx="2">
                  <c:v>Maschi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dLbl>
              <c:idx val="19"/>
              <c:layout>
                <c:manualLayout>
                  <c:x val="-1.9312475859405175E-2"/>
                  <c:y val="-1.2548337814886236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712-45C1-B80F-120F6EEC68E1}"/>
                </c:ext>
              </c:extLst>
            </c:dLbl>
            <c:dLbl>
              <c:idx val="20"/>
              <c:layout>
                <c:manualLayout>
                  <c:x val="-1.5449980687524211E-2"/>
                  <c:y val="-1.2548337814886236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712-45C1-B80F-120F6EEC68E1}"/>
                </c:ext>
              </c:extLst>
            </c:dLbl>
            <c:numFmt formatCode="#,##0;[Red]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'popolaz totale'!$B$8:$B$28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100+</c:v>
                </c:pt>
              </c:strCache>
            </c:strRef>
          </c:cat>
          <c:val>
            <c:numRef>
              <c:f>'popolaz totale'!$C$8:$C$28</c:f>
              <c:numCache>
                <c:formatCode>#,##0;[Red]#,##0</c:formatCode>
                <c:ptCount val="21"/>
                <c:pt idx="0">
                  <c:v>-802</c:v>
                </c:pt>
                <c:pt idx="1">
                  <c:v>-1023</c:v>
                </c:pt>
                <c:pt idx="2">
                  <c:v>-1125</c:v>
                </c:pt>
                <c:pt idx="3">
                  <c:v>-1174</c:v>
                </c:pt>
                <c:pt idx="4">
                  <c:v>-1173</c:v>
                </c:pt>
                <c:pt idx="5">
                  <c:v>-1294</c:v>
                </c:pt>
                <c:pt idx="6">
                  <c:v>-1343</c:v>
                </c:pt>
                <c:pt idx="7">
                  <c:v>-1407</c:v>
                </c:pt>
                <c:pt idx="8">
                  <c:v>-1540</c:v>
                </c:pt>
                <c:pt idx="9">
                  <c:v>-1773</c:v>
                </c:pt>
                <c:pt idx="10">
                  <c:v>-1935</c:v>
                </c:pt>
                <c:pt idx="11">
                  <c:v>-1908</c:v>
                </c:pt>
                <c:pt idx="12">
                  <c:v>-1662</c:v>
                </c:pt>
                <c:pt idx="13">
                  <c:v>-1327</c:v>
                </c:pt>
                <c:pt idx="14">
                  <c:v>-1216</c:v>
                </c:pt>
                <c:pt idx="15">
                  <c:v>-1053</c:v>
                </c:pt>
                <c:pt idx="16">
                  <c:v>-835</c:v>
                </c:pt>
                <c:pt idx="17">
                  <c:v>-522</c:v>
                </c:pt>
                <c:pt idx="18">
                  <c:v>-167</c:v>
                </c:pt>
                <c:pt idx="19">
                  <c:v>-33</c:v>
                </c:pt>
                <c:pt idx="20">
                  <c:v>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712-45C1-B80F-120F6EEC68E1}"/>
            </c:ext>
          </c:extLst>
        </c:ser>
        <c:ser>
          <c:idx val="1"/>
          <c:order val="1"/>
          <c:tx>
            <c:strRef>
              <c:f>'popolaz totale'!$D$5:$D$7</c:f>
              <c:strCache>
                <c:ptCount val="3"/>
                <c:pt idx="1">
                  <c:v>POPOLAZIONE TOTALE</c:v>
                </c:pt>
                <c:pt idx="2">
                  <c:v>Femmine</c:v>
                </c:pt>
              </c:strCache>
            </c:strRef>
          </c:tx>
          <c:spPr>
            <a:solidFill>
              <a:srgbClr val="FF66CC"/>
            </a:solid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dLbl>
              <c:idx val="19"/>
              <c:layout>
                <c:manualLayout>
                  <c:x val="3.2831208960988727E-2"/>
                  <c:y val="5.3894700546644821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712-45C1-B80F-120F6EEC68E1}"/>
                </c:ext>
              </c:extLst>
            </c:dLbl>
            <c:dLbl>
              <c:idx val="20"/>
              <c:layout>
                <c:manualLayout>
                  <c:x val="1.9312475859405175E-2"/>
                  <c:y val="1.2548337814886236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712-45C1-B80F-120F6EEC68E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'popolaz totale'!$B$8:$B$28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100+</c:v>
                </c:pt>
              </c:strCache>
            </c:strRef>
          </c:cat>
          <c:val>
            <c:numRef>
              <c:f>'popolaz totale'!$D$8:$D$28</c:f>
              <c:numCache>
                <c:formatCode>_-* #,##0_-;\-* #,##0_-;_-* "-"??_-;_-@_-</c:formatCode>
                <c:ptCount val="21"/>
                <c:pt idx="0">
                  <c:v>761</c:v>
                </c:pt>
                <c:pt idx="1">
                  <c:v>909</c:v>
                </c:pt>
                <c:pt idx="2">
                  <c:v>932</c:v>
                </c:pt>
                <c:pt idx="3">
                  <c:v>1033</c:v>
                </c:pt>
                <c:pt idx="4">
                  <c:v>1048</c:v>
                </c:pt>
                <c:pt idx="5">
                  <c:v>1202</c:v>
                </c:pt>
                <c:pt idx="6">
                  <c:v>1353</c:v>
                </c:pt>
                <c:pt idx="7">
                  <c:v>1400</c:v>
                </c:pt>
                <c:pt idx="8">
                  <c:v>1571</c:v>
                </c:pt>
                <c:pt idx="9">
                  <c:v>1893</c:v>
                </c:pt>
                <c:pt idx="10">
                  <c:v>2039</c:v>
                </c:pt>
                <c:pt idx="11">
                  <c:v>2050</c:v>
                </c:pt>
                <c:pt idx="12">
                  <c:v>1929</c:v>
                </c:pt>
                <c:pt idx="13">
                  <c:v>1652</c:v>
                </c:pt>
                <c:pt idx="14">
                  <c:v>1493</c:v>
                </c:pt>
                <c:pt idx="15">
                  <c:v>1569</c:v>
                </c:pt>
                <c:pt idx="16">
                  <c:v>1489</c:v>
                </c:pt>
                <c:pt idx="17">
                  <c:v>940</c:v>
                </c:pt>
                <c:pt idx="18">
                  <c:v>556</c:v>
                </c:pt>
                <c:pt idx="19">
                  <c:v>143</c:v>
                </c:pt>
                <c:pt idx="2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712-45C1-B80F-120F6EEC68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37533688"/>
        <c:axId val="394544232"/>
      </c:barChart>
      <c:catAx>
        <c:axId val="43753368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94544232"/>
        <c:crosses val="autoZero"/>
        <c:auto val="1"/>
        <c:lblAlgn val="ctr"/>
        <c:lblOffset val="100"/>
        <c:tickLblSkip val="1"/>
        <c:noMultiLvlLbl val="0"/>
      </c:catAx>
      <c:valAx>
        <c:axId val="394544232"/>
        <c:scaling>
          <c:orientation val="minMax"/>
          <c:min val="-2100"/>
        </c:scaling>
        <c:delete val="1"/>
        <c:axPos val="t"/>
        <c:majorGridlines>
          <c:spPr>
            <a:ln>
              <a:solidFill>
                <a:schemeClr val="accent1"/>
              </a:solidFill>
            </a:ln>
            <a:effectLst/>
          </c:spPr>
        </c:majorGridlines>
        <c:numFmt formatCode="#,##0;[Red]#,##0" sourceLinked="1"/>
        <c:majorTickMark val="none"/>
        <c:minorTickMark val="none"/>
        <c:tickLblPos val="nextTo"/>
        <c:crossAx val="437533688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9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9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 Struttura</a:t>
            </a:r>
            <a:r>
              <a:rPr lang="it-IT" sz="900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della POPOLazione straniera per genere e classi di eta' - COMUNE DI MANTOVA - al 31/12/2022</a:t>
            </a:r>
            <a:endParaRPr lang="it-IT" sz="9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0444713428254115"/>
          <c:y val="2.694272845926903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9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4880699912510936"/>
          <c:y val="0.22720119786788767"/>
          <c:w val="0.76078483308852451"/>
          <c:h val="0.72369911666585829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stranieri!$B$9</c:f>
              <c:strCache>
                <c:ptCount val="1"/>
                <c:pt idx="0">
                  <c:v>Maschi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dLbl>
              <c:idx val="14"/>
              <c:layout>
                <c:manualLayout>
                  <c:x val="-2.113048071843634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B7E-4BBA-8CF8-D96A634D3F50}"/>
                </c:ext>
              </c:extLst>
            </c:dLbl>
            <c:dLbl>
              <c:idx val="15"/>
              <c:layout>
                <c:manualLayout>
                  <c:x val="-2.32435287902799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B7E-4BBA-8CF8-D96A634D3F50}"/>
                </c:ext>
              </c:extLst>
            </c:dLbl>
            <c:dLbl>
              <c:idx val="16"/>
              <c:layout>
                <c:manualLayout>
                  <c:x val="-1.9017432646592711E-2"/>
                  <c:y val="-1.3299326476277685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B7E-4BBA-8CF8-D96A634D3F50}"/>
                </c:ext>
              </c:extLst>
            </c:dLbl>
            <c:dLbl>
              <c:idx val="17"/>
              <c:layout>
                <c:manualLayout>
                  <c:x val="-1.9017432646592711E-2"/>
                  <c:y val="3.62713093942678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B7E-4BBA-8CF8-D96A634D3F50}"/>
                </c:ext>
              </c:extLst>
            </c:dLbl>
            <c:dLbl>
              <c:idx val="18"/>
              <c:layout>
                <c:manualLayout>
                  <c:x val="-1.4791336502905442E-2"/>
                  <c:y val="3.62713093942691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B7E-4BBA-8CF8-D96A634D3F5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stranieri!$A$10:$A$29</c:f>
              <c:strCache>
                <c:ptCount val="20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</c:strCache>
            </c:strRef>
          </c:cat>
          <c:val>
            <c:numRef>
              <c:f>stranieri!$B$10:$B$29</c:f>
              <c:numCache>
                <c:formatCode>#,##0;[Red]#,##0</c:formatCode>
                <c:ptCount val="20"/>
                <c:pt idx="0">
                  <c:v>-229</c:v>
                </c:pt>
                <c:pt idx="1">
                  <c:v>-266</c:v>
                </c:pt>
                <c:pt idx="2">
                  <c:v>-245</c:v>
                </c:pt>
                <c:pt idx="3">
                  <c:v>-193</c:v>
                </c:pt>
                <c:pt idx="4">
                  <c:v>-224</c:v>
                </c:pt>
                <c:pt idx="5">
                  <c:v>-348</c:v>
                </c:pt>
                <c:pt idx="6">
                  <c:v>-400</c:v>
                </c:pt>
                <c:pt idx="7">
                  <c:v>-436</c:v>
                </c:pt>
                <c:pt idx="8">
                  <c:v>-477</c:v>
                </c:pt>
                <c:pt idx="9">
                  <c:v>-338</c:v>
                </c:pt>
                <c:pt idx="10">
                  <c:v>-271</c:v>
                </c:pt>
                <c:pt idx="11">
                  <c:v>-194</c:v>
                </c:pt>
                <c:pt idx="12">
                  <c:v>-114</c:v>
                </c:pt>
                <c:pt idx="13">
                  <c:v>-58</c:v>
                </c:pt>
                <c:pt idx="14">
                  <c:v>-44</c:v>
                </c:pt>
                <c:pt idx="15">
                  <c:v>-21</c:v>
                </c:pt>
                <c:pt idx="16">
                  <c:v>-11</c:v>
                </c:pt>
                <c:pt idx="17">
                  <c:v>-10</c:v>
                </c:pt>
                <c:pt idx="18">
                  <c:v>-2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B7E-4BBA-8CF8-D96A634D3F50}"/>
            </c:ext>
          </c:extLst>
        </c:ser>
        <c:ser>
          <c:idx val="1"/>
          <c:order val="1"/>
          <c:tx>
            <c:strRef>
              <c:f>stranieri!$C$9</c:f>
              <c:strCache>
                <c:ptCount val="1"/>
                <c:pt idx="0">
                  <c:v> Femmine </c:v>
                </c:pt>
              </c:strCache>
            </c:strRef>
          </c:tx>
          <c:spPr>
            <a:solidFill>
              <a:srgbClr val="FF99CC"/>
            </a:solid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dLbl>
              <c:idx val="14"/>
              <c:layout>
                <c:manualLayout>
                  <c:x val="2.9582673005810883E-2"/>
                  <c:y val="-3.62713093942691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B7E-4BBA-8CF8-D96A634D3F50}"/>
                </c:ext>
              </c:extLst>
            </c:dLbl>
            <c:dLbl>
              <c:idx val="15"/>
              <c:layout>
                <c:manualLayout>
                  <c:x val="2.32435287902799E-2"/>
                  <c:y val="2.8560086137219789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B7E-4BBA-8CF8-D96A634D3F50}"/>
                </c:ext>
              </c:extLst>
            </c:dLbl>
            <c:dLbl>
              <c:idx val="16"/>
              <c:layout>
                <c:manualLayout>
                  <c:x val="2.5356576862123614E-2"/>
                  <c:y val="-7.253405076269576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B7E-4BBA-8CF8-D96A634D3F50}"/>
                </c:ext>
              </c:extLst>
            </c:dLbl>
            <c:dLbl>
              <c:idx val="17"/>
              <c:layout>
                <c:manualLayout>
                  <c:x val="1.4791336502905364E-2"/>
                  <c:y val="-3.62655973770416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B7E-4BBA-8CF8-D96A634D3F50}"/>
                </c:ext>
              </c:extLst>
            </c:dLbl>
            <c:dLbl>
              <c:idx val="18"/>
              <c:layout>
                <c:manualLayout>
                  <c:x val="2.1130480718436422E-2"/>
                  <c:y val="2.8560086137219789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B7E-4BBA-8CF8-D96A634D3F5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stranieri!$A$10:$A$29</c:f>
              <c:strCache>
                <c:ptCount val="20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</c:strCache>
            </c:strRef>
          </c:cat>
          <c:val>
            <c:numRef>
              <c:f>stranieri!$C$10:$C$29</c:f>
              <c:numCache>
                <c:formatCode>_-* #,##0_-;\-* #,##0_-;_-* "-"??_-;_-@_-</c:formatCode>
                <c:ptCount val="20"/>
                <c:pt idx="0">
                  <c:v>242</c:v>
                </c:pt>
                <c:pt idx="1">
                  <c:v>230</c:v>
                </c:pt>
                <c:pt idx="2">
                  <c:v>201</c:v>
                </c:pt>
                <c:pt idx="3">
                  <c:v>156</c:v>
                </c:pt>
                <c:pt idx="4">
                  <c:v>182</c:v>
                </c:pt>
                <c:pt idx="5">
                  <c:v>328</c:v>
                </c:pt>
                <c:pt idx="6">
                  <c:v>418</c:v>
                </c:pt>
                <c:pt idx="7">
                  <c:v>459</c:v>
                </c:pt>
                <c:pt idx="8">
                  <c:v>451</c:v>
                </c:pt>
                <c:pt idx="9">
                  <c:v>372</c:v>
                </c:pt>
                <c:pt idx="10">
                  <c:v>353</c:v>
                </c:pt>
                <c:pt idx="11">
                  <c:v>289</c:v>
                </c:pt>
                <c:pt idx="12">
                  <c:v>273</c:v>
                </c:pt>
                <c:pt idx="13">
                  <c:v>170</c:v>
                </c:pt>
                <c:pt idx="14">
                  <c:v>105</c:v>
                </c:pt>
                <c:pt idx="15">
                  <c:v>40</c:v>
                </c:pt>
                <c:pt idx="16">
                  <c:v>27</c:v>
                </c:pt>
                <c:pt idx="17">
                  <c:v>14</c:v>
                </c:pt>
                <c:pt idx="18">
                  <c:v>7</c:v>
                </c:pt>
                <c:pt idx="1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B7E-4BBA-8CF8-D96A634D3F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94542272"/>
        <c:axId val="394543840"/>
      </c:barChart>
      <c:catAx>
        <c:axId val="39454227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94543840"/>
        <c:crosses val="autoZero"/>
        <c:auto val="1"/>
        <c:lblAlgn val="ctr"/>
        <c:lblOffset val="100"/>
        <c:tickLblSkip val="1"/>
        <c:noMultiLvlLbl val="0"/>
      </c:catAx>
      <c:valAx>
        <c:axId val="394543840"/>
        <c:scaling>
          <c:orientation val="minMax"/>
          <c:min val="-600"/>
        </c:scaling>
        <c:delete val="1"/>
        <c:axPos val="t"/>
        <c:majorGridlines>
          <c:spPr>
            <a:ln>
              <a:solidFill>
                <a:schemeClr val="accent1"/>
              </a:solidFill>
            </a:ln>
            <a:effectLst/>
          </c:spPr>
        </c:majorGridlines>
        <c:numFmt formatCode="#,##0;[Red]#,##0" sourceLinked="1"/>
        <c:majorTickMark val="none"/>
        <c:minorTickMark val="none"/>
        <c:tickLblPos val="nextTo"/>
        <c:crossAx val="394542272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45113980752405947"/>
          <c:y val="0.14919583289974217"/>
          <c:w val="0.22638537728655478"/>
          <c:h val="6.42291525461548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310515</xdr:colOff>
      <xdr:row>4</xdr:row>
      <xdr:rowOff>156210</xdr:rowOff>
    </xdr:from>
    <xdr:to>
      <xdr:col>14</xdr:col>
      <xdr:colOff>188595</xdr:colOff>
      <xdr:row>22</xdr:row>
      <xdr:rowOff>171450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238125</xdr:colOff>
      <xdr:row>0</xdr:row>
      <xdr:rowOff>123825</xdr:rowOff>
    </xdr:from>
    <xdr:to>
      <xdr:col>2</xdr:col>
      <xdr:colOff>627180</xdr:colOff>
      <xdr:row>3</xdr:row>
      <xdr:rowOff>180975</xdr:rowOff>
    </xdr:to>
    <xdr:pic>
      <xdr:nvPicPr>
        <xdr:cNvPr id="3" name="Immagine 2" descr="Stemma &quot;Comune di Mantova&quot;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123825"/>
          <a:ext cx="389055" cy="657225"/>
        </a:xfrm>
        <a:prstGeom prst="rect">
          <a:avLst/>
        </a:prstGeom>
        <a:noFill/>
        <a:ln w="60325" cmpd="thickThin">
          <a:solidFill>
            <a:srgbClr val="FFFFCC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9524</xdr:colOff>
      <xdr:row>7</xdr:row>
      <xdr:rowOff>57150</xdr:rowOff>
    </xdr:from>
    <xdr:to>
      <xdr:col>12</xdr:col>
      <xdr:colOff>655319</xdr:colOff>
      <xdr:row>24</xdr:row>
      <xdr:rowOff>190500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266700</xdr:colOff>
      <xdr:row>0</xdr:row>
      <xdr:rowOff>190500</xdr:rowOff>
    </xdr:from>
    <xdr:to>
      <xdr:col>1</xdr:col>
      <xdr:colOff>655755</xdr:colOff>
      <xdr:row>4</xdr:row>
      <xdr:rowOff>47625</xdr:rowOff>
    </xdr:to>
    <xdr:pic>
      <xdr:nvPicPr>
        <xdr:cNvPr id="3" name="Immagine 2" descr="Stemma &quot;Comune di Mantova&quot;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0" y="190500"/>
          <a:ext cx="389055" cy="657225"/>
        </a:xfrm>
        <a:prstGeom prst="rect">
          <a:avLst/>
        </a:prstGeom>
        <a:noFill/>
        <a:ln w="60325" cmpd="thickThin">
          <a:solidFill>
            <a:srgbClr val="FFFFCC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29"/>
  <sheetViews>
    <sheetView tabSelected="1" topLeftCell="A15" zoomScaleNormal="100" workbookViewId="0">
      <selection activeCell="D32" sqref="D32"/>
    </sheetView>
  </sheetViews>
  <sheetFormatPr defaultRowHeight="15.6" x14ac:dyDescent="0.3"/>
  <cols>
    <col min="1" max="1" width="1.8984375" customWidth="1"/>
    <col min="4" max="4" width="9.09765625" bestFit="1" customWidth="1"/>
    <col min="7" max="7" width="11.09765625" customWidth="1"/>
  </cols>
  <sheetData>
    <row r="2" spans="2:18" x14ac:dyDescent="0.3">
      <c r="D2" s="19" t="s">
        <v>27</v>
      </c>
      <c r="E2" s="20"/>
      <c r="F2" s="20"/>
      <c r="G2" s="20"/>
    </row>
    <row r="3" spans="2:18" x14ac:dyDescent="0.3">
      <c r="D3" s="21" t="s">
        <v>28</v>
      </c>
      <c r="E3" s="22"/>
      <c r="F3" s="22"/>
      <c r="G3" s="22"/>
    </row>
    <row r="5" spans="2:18" x14ac:dyDescent="0.3">
      <c r="B5" s="1"/>
      <c r="C5" s="2"/>
    </row>
    <row r="6" spans="2:18" x14ac:dyDescent="0.3">
      <c r="B6" s="23" t="s">
        <v>29</v>
      </c>
      <c r="C6" s="24"/>
      <c r="D6" s="24"/>
    </row>
    <row r="7" spans="2:18" ht="22.8" x14ac:dyDescent="0.3">
      <c r="B7" s="8" t="s">
        <v>4</v>
      </c>
      <c r="C7" s="8" t="s">
        <v>1</v>
      </c>
      <c r="D7" s="8" t="s">
        <v>2</v>
      </c>
    </row>
    <row r="8" spans="2:18" ht="16.95" customHeight="1" x14ac:dyDescent="0.3">
      <c r="B8" s="8" t="s">
        <v>5</v>
      </c>
      <c r="C8" s="9">
        <v>-802</v>
      </c>
      <c r="D8" s="31">
        <v>761</v>
      </c>
      <c r="P8">
        <f>0-Q8</f>
        <v>-802</v>
      </c>
      <c r="Q8">
        <v>802</v>
      </c>
      <c r="R8">
        <v>761</v>
      </c>
    </row>
    <row r="9" spans="2:18" x14ac:dyDescent="0.3">
      <c r="B9" s="10" t="s">
        <v>6</v>
      </c>
      <c r="C9" s="9">
        <v>-1023</v>
      </c>
      <c r="D9" s="31">
        <v>909</v>
      </c>
      <c r="P9">
        <f t="shared" ref="P9:P29" si="0">0-Q9</f>
        <v>-1023</v>
      </c>
      <c r="Q9">
        <v>1023</v>
      </c>
      <c r="R9">
        <v>909</v>
      </c>
    </row>
    <row r="10" spans="2:18" x14ac:dyDescent="0.3">
      <c r="B10" s="11" t="s">
        <v>7</v>
      </c>
      <c r="C10" s="9">
        <v>-1125</v>
      </c>
      <c r="D10" s="31">
        <v>932</v>
      </c>
      <c r="P10">
        <f t="shared" si="0"/>
        <v>-1125</v>
      </c>
      <c r="Q10">
        <v>1125</v>
      </c>
      <c r="R10">
        <v>932</v>
      </c>
    </row>
    <row r="11" spans="2:18" x14ac:dyDescent="0.3">
      <c r="B11" s="8" t="s">
        <v>8</v>
      </c>
      <c r="C11" s="9">
        <v>-1174</v>
      </c>
      <c r="D11" s="31">
        <v>1033</v>
      </c>
      <c r="P11">
        <f t="shared" si="0"/>
        <v>-1174</v>
      </c>
      <c r="Q11">
        <v>1174</v>
      </c>
      <c r="R11">
        <v>1033</v>
      </c>
    </row>
    <row r="12" spans="2:18" x14ac:dyDescent="0.3">
      <c r="B12" s="8" t="s">
        <v>9</v>
      </c>
      <c r="C12" s="9">
        <v>-1173</v>
      </c>
      <c r="D12" s="31">
        <v>1048</v>
      </c>
      <c r="P12">
        <f t="shared" si="0"/>
        <v>-1173</v>
      </c>
      <c r="Q12">
        <v>1173</v>
      </c>
      <c r="R12">
        <v>1048</v>
      </c>
    </row>
    <row r="13" spans="2:18" x14ac:dyDescent="0.3">
      <c r="B13" s="8" t="s">
        <v>10</v>
      </c>
      <c r="C13" s="9">
        <v>-1294</v>
      </c>
      <c r="D13" s="31">
        <v>1202</v>
      </c>
      <c r="P13">
        <f t="shared" si="0"/>
        <v>-1294</v>
      </c>
      <c r="Q13">
        <v>1294</v>
      </c>
      <c r="R13">
        <v>1202</v>
      </c>
    </row>
    <row r="14" spans="2:18" x14ac:dyDescent="0.3">
      <c r="B14" s="8" t="s">
        <v>11</v>
      </c>
      <c r="C14" s="9">
        <v>-1343</v>
      </c>
      <c r="D14" s="31">
        <v>1353</v>
      </c>
      <c r="P14">
        <f t="shared" si="0"/>
        <v>-1343</v>
      </c>
      <c r="Q14">
        <v>1343</v>
      </c>
      <c r="R14">
        <v>1353</v>
      </c>
    </row>
    <row r="15" spans="2:18" x14ac:dyDescent="0.3">
      <c r="B15" s="8" t="s">
        <v>12</v>
      </c>
      <c r="C15" s="9">
        <v>-1407</v>
      </c>
      <c r="D15" s="31">
        <v>1400</v>
      </c>
      <c r="P15">
        <f t="shared" si="0"/>
        <v>-1407</v>
      </c>
      <c r="Q15">
        <v>1407</v>
      </c>
      <c r="R15">
        <v>1400</v>
      </c>
    </row>
    <row r="16" spans="2:18" x14ac:dyDescent="0.3">
      <c r="B16" s="8" t="s">
        <v>13</v>
      </c>
      <c r="C16" s="9">
        <v>-1540</v>
      </c>
      <c r="D16" s="31">
        <v>1571</v>
      </c>
      <c r="P16">
        <f t="shared" si="0"/>
        <v>-1540</v>
      </c>
      <c r="Q16">
        <v>1540</v>
      </c>
      <c r="R16">
        <v>1571</v>
      </c>
    </row>
    <row r="17" spans="2:18" x14ac:dyDescent="0.3">
      <c r="B17" s="8" t="s">
        <v>14</v>
      </c>
      <c r="C17" s="9">
        <v>-1773</v>
      </c>
      <c r="D17" s="31">
        <v>1893</v>
      </c>
      <c r="P17">
        <f t="shared" si="0"/>
        <v>-1773</v>
      </c>
      <c r="Q17">
        <v>1773</v>
      </c>
      <c r="R17">
        <v>1893</v>
      </c>
    </row>
    <row r="18" spans="2:18" x14ac:dyDescent="0.3">
      <c r="B18" s="8" t="s">
        <v>15</v>
      </c>
      <c r="C18" s="9">
        <v>-1935</v>
      </c>
      <c r="D18" s="31">
        <v>2039</v>
      </c>
      <c r="P18">
        <f t="shared" si="0"/>
        <v>-1935</v>
      </c>
      <c r="Q18">
        <v>1935</v>
      </c>
      <c r="R18">
        <v>2039</v>
      </c>
    </row>
    <row r="19" spans="2:18" x14ac:dyDescent="0.3">
      <c r="B19" s="8" t="s">
        <v>16</v>
      </c>
      <c r="C19" s="9">
        <v>-1908</v>
      </c>
      <c r="D19" s="31">
        <v>2050</v>
      </c>
      <c r="P19">
        <f t="shared" si="0"/>
        <v>-1908</v>
      </c>
      <c r="Q19">
        <v>1908</v>
      </c>
      <c r="R19">
        <v>2050</v>
      </c>
    </row>
    <row r="20" spans="2:18" x14ac:dyDescent="0.3">
      <c r="B20" s="8" t="s">
        <v>17</v>
      </c>
      <c r="C20" s="9">
        <v>-1662</v>
      </c>
      <c r="D20" s="31">
        <v>1929</v>
      </c>
      <c r="P20">
        <f t="shared" si="0"/>
        <v>-1662</v>
      </c>
      <c r="Q20">
        <v>1662</v>
      </c>
      <c r="R20">
        <v>1929</v>
      </c>
    </row>
    <row r="21" spans="2:18" x14ac:dyDescent="0.3">
      <c r="B21" s="8" t="s">
        <v>18</v>
      </c>
      <c r="C21" s="9">
        <v>-1327</v>
      </c>
      <c r="D21" s="31">
        <v>1652</v>
      </c>
      <c r="P21">
        <f t="shared" si="0"/>
        <v>-1327</v>
      </c>
      <c r="Q21">
        <v>1327</v>
      </c>
      <c r="R21">
        <v>1652</v>
      </c>
    </row>
    <row r="22" spans="2:18" x14ac:dyDescent="0.3">
      <c r="B22" s="8" t="s">
        <v>19</v>
      </c>
      <c r="C22" s="9">
        <v>-1216</v>
      </c>
      <c r="D22" s="31">
        <v>1493</v>
      </c>
      <c r="P22">
        <f t="shared" si="0"/>
        <v>-1216</v>
      </c>
      <c r="Q22">
        <v>1216</v>
      </c>
      <c r="R22">
        <v>1493</v>
      </c>
    </row>
    <row r="23" spans="2:18" x14ac:dyDescent="0.3">
      <c r="B23" s="8" t="s">
        <v>20</v>
      </c>
      <c r="C23" s="9">
        <v>-1053</v>
      </c>
      <c r="D23" s="31">
        <v>1569</v>
      </c>
      <c r="P23">
        <f t="shared" si="0"/>
        <v>-1053</v>
      </c>
      <c r="Q23">
        <v>1053</v>
      </c>
      <c r="R23">
        <v>1569</v>
      </c>
    </row>
    <row r="24" spans="2:18" x14ac:dyDescent="0.3">
      <c r="B24" s="8" t="s">
        <v>21</v>
      </c>
      <c r="C24" s="9">
        <v>-835</v>
      </c>
      <c r="D24" s="31">
        <v>1489</v>
      </c>
      <c r="P24">
        <f t="shared" si="0"/>
        <v>-835</v>
      </c>
      <c r="Q24">
        <v>835</v>
      </c>
      <c r="R24">
        <v>1489</v>
      </c>
    </row>
    <row r="25" spans="2:18" x14ac:dyDescent="0.3">
      <c r="B25" s="8" t="s">
        <v>22</v>
      </c>
      <c r="C25" s="9">
        <v>-522</v>
      </c>
      <c r="D25" s="31">
        <v>940</v>
      </c>
      <c r="F25" t="s">
        <v>30</v>
      </c>
      <c r="P25">
        <f t="shared" si="0"/>
        <v>-522</v>
      </c>
      <c r="Q25">
        <v>522</v>
      </c>
      <c r="R25">
        <v>940</v>
      </c>
    </row>
    <row r="26" spans="2:18" x14ac:dyDescent="0.3">
      <c r="B26" s="8" t="s">
        <v>23</v>
      </c>
      <c r="C26" s="9">
        <v>-167</v>
      </c>
      <c r="D26" s="31">
        <v>556</v>
      </c>
      <c r="P26">
        <f t="shared" si="0"/>
        <v>-167</v>
      </c>
      <c r="Q26">
        <v>167</v>
      </c>
      <c r="R26">
        <v>556</v>
      </c>
    </row>
    <row r="27" spans="2:18" x14ac:dyDescent="0.3">
      <c r="B27" s="8" t="s">
        <v>24</v>
      </c>
      <c r="C27" s="9">
        <v>-33</v>
      </c>
      <c r="D27" s="31">
        <v>143</v>
      </c>
      <c r="P27">
        <f t="shared" si="0"/>
        <v>-33</v>
      </c>
      <c r="Q27">
        <v>33</v>
      </c>
      <c r="R27">
        <v>143</v>
      </c>
    </row>
    <row r="28" spans="2:18" x14ac:dyDescent="0.3">
      <c r="B28" s="8" t="s">
        <v>25</v>
      </c>
      <c r="C28" s="9">
        <v>-3</v>
      </c>
      <c r="D28" s="31">
        <v>20</v>
      </c>
      <c r="P28">
        <f t="shared" si="0"/>
        <v>-3</v>
      </c>
      <c r="Q28">
        <v>3</v>
      </c>
      <c r="R28">
        <v>20</v>
      </c>
    </row>
    <row r="29" spans="2:18" x14ac:dyDescent="0.3">
      <c r="B29" s="12" t="s">
        <v>3</v>
      </c>
      <c r="C29" s="13">
        <f>SUM(C8:C28)</f>
        <v>-23315</v>
      </c>
      <c r="D29" s="14">
        <f t="shared" ref="D29" si="1">SUM(D8:D28)</f>
        <v>25982</v>
      </c>
      <c r="P29">
        <f t="shared" si="0"/>
        <v>-23315</v>
      </c>
      <c r="Q29">
        <v>23315</v>
      </c>
      <c r="R29">
        <v>25982</v>
      </c>
    </row>
  </sheetData>
  <mergeCells count="3">
    <mergeCell ref="D2:G2"/>
    <mergeCell ref="D3:G3"/>
    <mergeCell ref="B6:D6"/>
  </mergeCells>
  <printOptions horizontalCentered="1"/>
  <pageMargins left="0.23622047244094491" right="0.23622047244094491" top="0.74803149606299213" bottom="0.74803149606299213" header="0.31496062992125984" footer="0.31496062992125984"/>
  <pageSetup paperSize="9" fitToHeight="0" orientation="landscape" r:id="rId1"/>
  <ignoredErrors>
    <ignoredError sqref="B10" twoDigitTextYea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S30"/>
  <sheetViews>
    <sheetView topLeftCell="A7" workbookViewId="0">
      <selection activeCell="C30" sqref="C10:C30"/>
    </sheetView>
  </sheetViews>
  <sheetFormatPr defaultRowHeight="15.6" x14ac:dyDescent="0.3"/>
  <cols>
    <col min="3" max="3" width="9.09765625" bestFit="1" customWidth="1"/>
  </cols>
  <sheetData>
    <row r="2" spans="1:19" x14ac:dyDescent="0.3">
      <c r="C2" s="29" t="s">
        <v>27</v>
      </c>
      <c r="D2" s="29"/>
      <c r="E2" s="29"/>
      <c r="F2" s="29"/>
      <c r="G2" s="29"/>
    </row>
    <row r="3" spans="1:19" x14ac:dyDescent="0.3">
      <c r="C3" s="28" t="s">
        <v>28</v>
      </c>
      <c r="D3" s="28"/>
      <c r="E3" s="28"/>
      <c r="F3" s="28"/>
      <c r="G3" s="28"/>
    </row>
    <row r="8" spans="1:19" x14ac:dyDescent="0.3">
      <c r="A8" s="25" t="s">
        <v>26</v>
      </c>
      <c r="B8" s="26"/>
      <c r="C8" s="27"/>
      <c r="O8" t="s">
        <v>5</v>
      </c>
      <c r="P8">
        <v>229</v>
      </c>
      <c r="Q8">
        <v>242</v>
      </c>
      <c r="S8">
        <f>0-P8</f>
        <v>-229</v>
      </c>
    </row>
    <row r="9" spans="1:19" x14ac:dyDescent="0.3">
      <c r="A9" s="3" t="s">
        <v>0</v>
      </c>
      <c r="B9" s="6" t="s">
        <v>1</v>
      </c>
      <c r="C9" s="7" t="s">
        <v>2</v>
      </c>
      <c r="D9" s="16"/>
      <c r="O9" t="s">
        <v>6</v>
      </c>
      <c r="P9">
        <v>266</v>
      </c>
      <c r="Q9">
        <v>230</v>
      </c>
      <c r="S9">
        <f t="shared" ref="S9:S27" si="0">0-P9</f>
        <v>-266</v>
      </c>
    </row>
    <row r="10" spans="1:19" x14ac:dyDescent="0.3">
      <c r="A10" s="4" t="s">
        <v>5</v>
      </c>
      <c r="B10" s="9">
        <v>-229</v>
      </c>
      <c r="C10" s="31">
        <v>242</v>
      </c>
      <c r="D10" s="17"/>
      <c r="O10" t="s">
        <v>7</v>
      </c>
      <c r="P10">
        <v>245</v>
      </c>
      <c r="Q10">
        <v>201</v>
      </c>
      <c r="S10">
        <f t="shared" si="0"/>
        <v>-245</v>
      </c>
    </row>
    <row r="11" spans="1:19" x14ac:dyDescent="0.3">
      <c r="A11" s="5" t="s">
        <v>6</v>
      </c>
      <c r="B11" s="9">
        <v>-266</v>
      </c>
      <c r="C11" s="31">
        <v>230</v>
      </c>
      <c r="D11" s="17"/>
      <c r="O11" t="s">
        <v>8</v>
      </c>
      <c r="P11">
        <v>193</v>
      </c>
      <c r="Q11">
        <v>156</v>
      </c>
      <c r="S11">
        <f t="shared" si="0"/>
        <v>-193</v>
      </c>
    </row>
    <row r="12" spans="1:19" x14ac:dyDescent="0.3">
      <c r="A12" s="3" t="s">
        <v>7</v>
      </c>
      <c r="B12" s="9">
        <v>-245</v>
      </c>
      <c r="C12" s="31">
        <v>201</v>
      </c>
      <c r="D12" s="17"/>
      <c r="O12" t="s">
        <v>9</v>
      </c>
      <c r="P12">
        <v>224</v>
      </c>
      <c r="Q12">
        <v>182</v>
      </c>
      <c r="S12">
        <f t="shared" si="0"/>
        <v>-224</v>
      </c>
    </row>
    <row r="13" spans="1:19" x14ac:dyDescent="0.3">
      <c r="A13" s="3" t="s">
        <v>8</v>
      </c>
      <c r="B13" s="9">
        <v>-193</v>
      </c>
      <c r="C13" s="31">
        <v>156</v>
      </c>
      <c r="D13" s="17"/>
      <c r="O13" t="s">
        <v>10</v>
      </c>
      <c r="P13">
        <v>348</v>
      </c>
      <c r="Q13">
        <v>328</v>
      </c>
      <c r="S13">
        <f t="shared" si="0"/>
        <v>-348</v>
      </c>
    </row>
    <row r="14" spans="1:19" x14ac:dyDescent="0.3">
      <c r="A14" s="3" t="s">
        <v>9</v>
      </c>
      <c r="B14" s="9">
        <v>-224</v>
      </c>
      <c r="C14" s="31">
        <v>182</v>
      </c>
      <c r="D14" s="17"/>
      <c r="O14" t="s">
        <v>11</v>
      </c>
      <c r="P14">
        <v>400</v>
      </c>
      <c r="Q14">
        <v>418</v>
      </c>
      <c r="S14">
        <f t="shared" si="0"/>
        <v>-400</v>
      </c>
    </row>
    <row r="15" spans="1:19" x14ac:dyDescent="0.3">
      <c r="A15" s="3" t="s">
        <v>10</v>
      </c>
      <c r="B15" s="9">
        <v>-348</v>
      </c>
      <c r="C15" s="31">
        <v>328</v>
      </c>
      <c r="D15" s="17"/>
      <c r="O15" t="s">
        <v>12</v>
      </c>
      <c r="P15">
        <v>436</v>
      </c>
      <c r="Q15">
        <v>459</v>
      </c>
      <c r="S15">
        <f t="shared" si="0"/>
        <v>-436</v>
      </c>
    </row>
    <row r="16" spans="1:19" x14ac:dyDescent="0.3">
      <c r="A16" s="3" t="s">
        <v>11</v>
      </c>
      <c r="B16" s="9">
        <v>-400</v>
      </c>
      <c r="C16" s="31">
        <v>418</v>
      </c>
      <c r="D16" s="17"/>
      <c r="O16" t="s">
        <v>13</v>
      </c>
      <c r="P16">
        <v>477</v>
      </c>
      <c r="Q16">
        <v>451</v>
      </c>
      <c r="S16">
        <f t="shared" si="0"/>
        <v>-477</v>
      </c>
    </row>
    <row r="17" spans="1:19" x14ac:dyDescent="0.3">
      <c r="A17" s="3" t="s">
        <v>12</v>
      </c>
      <c r="B17" s="9">
        <v>-436</v>
      </c>
      <c r="C17" s="31">
        <v>459</v>
      </c>
      <c r="D17" s="17"/>
      <c r="O17" t="s">
        <v>14</v>
      </c>
      <c r="P17">
        <v>338</v>
      </c>
      <c r="Q17">
        <v>372</v>
      </c>
      <c r="S17">
        <f t="shared" si="0"/>
        <v>-338</v>
      </c>
    </row>
    <row r="18" spans="1:19" x14ac:dyDescent="0.3">
      <c r="A18" s="3" t="s">
        <v>13</v>
      </c>
      <c r="B18" s="9">
        <v>-477</v>
      </c>
      <c r="C18" s="31">
        <v>451</v>
      </c>
      <c r="D18" s="17"/>
      <c r="O18" t="s">
        <v>15</v>
      </c>
      <c r="P18">
        <v>271</v>
      </c>
      <c r="Q18">
        <v>353</v>
      </c>
      <c r="S18">
        <f t="shared" si="0"/>
        <v>-271</v>
      </c>
    </row>
    <row r="19" spans="1:19" x14ac:dyDescent="0.3">
      <c r="A19" s="3" t="s">
        <v>14</v>
      </c>
      <c r="B19" s="9">
        <v>-338</v>
      </c>
      <c r="C19" s="31">
        <v>372</v>
      </c>
      <c r="D19" s="17"/>
      <c r="O19" t="s">
        <v>16</v>
      </c>
      <c r="P19">
        <v>194</v>
      </c>
      <c r="Q19">
        <v>289</v>
      </c>
      <c r="S19">
        <f t="shared" si="0"/>
        <v>-194</v>
      </c>
    </row>
    <row r="20" spans="1:19" x14ac:dyDescent="0.3">
      <c r="A20" s="3" t="s">
        <v>15</v>
      </c>
      <c r="B20" s="9">
        <v>-271</v>
      </c>
      <c r="C20" s="31">
        <v>353</v>
      </c>
      <c r="D20" s="17"/>
      <c r="O20" t="s">
        <v>17</v>
      </c>
      <c r="P20">
        <v>114</v>
      </c>
      <c r="Q20">
        <v>273</v>
      </c>
      <c r="S20">
        <f t="shared" si="0"/>
        <v>-114</v>
      </c>
    </row>
    <row r="21" spans="1:19" x14ac:dyDescent="0.3">
      <c r="A21" s="3" t="s">
        <v>16</v>
      </c>
      <c r="B21" s="9">
        <v>-194</v>
      </c>
      <c r="C21" s="31">
        <v>289</v>
      </c>
      <c r="D21" s="17"/>
      <c r="O21" t="s">
        <v>18</v>
      </c>
      <c r="P21">
        <v>58</v>
      </c>
      <c r="Q21">
        <v>170</v>
      </c>
      <c r="S21">
        <f t="shared" si="0"/>
        <v>-58</v>
      </c>
    </row>
    <row r="22" spans="1:19" x14ac:dyDescent="0.3">
      <c r="A22" s="3" t="s">
        <v>17</v>
      </c>
      <c r="B22" s="9">
        <v>-114</v>
      </c>
      <c r="C22" s="31">
        <v>273</v>
      </c>
      <c r="D22" s="17"/>
      <c r="O22" t="s">
        <v>19</v>
      </c>
      <c r="P22">
        <v>44</v>
      </c>
      <c r="Q22">
        <v>105</v>
      </c>
      <c r="S22">
        <f t="shared" si="0"/>
        <v>-44</v>
      </c>
    </row>
    <row r="23" spans="1:19" x14ac:dyDescent="0.3">
      <c r="A23" s="3" t="s">
        <v>18</v>
      </c>
      <c r="B23" s="9">
        <v>-58</v>
      </c>
      <c r="C23" s="31">
        <v>170</v>
      </c>
      <c r="D23" s="17"/>
      <c r="O23" t="s">
        <v>20</v>
      </c>
      <c r="P23">
        <v>21</v>
      </c>
      <c r="Q23">
        <v>40</v>
      </c>
      <c r="S23">
        <f t="shared" si="0"/>
        <v>-21</v>
      </c>
    </row>
    <row r="24" spans="1:19" x14ac:dyDescent="0.3">
      <c r="A24" s="3" t="s">
        <v>19</v>
      </c>
      <c r="B24" s="9">
        <v>-44</v>
      </c>
      <c r="C24" s="31">
        <v>105</v>
      </c>
      <c r="D24" s="17"/>
      <c r="O24" t="s">
        <v>21</v>
      </c>
      <c r="P24">
        <v>11</v>
      </c>
      <c r="Q24">
        <v>27</v>
      </c>
      <c r="S24">
        <f t="shared" si="0"/>
        <v>-11</v>
      </c>
    </row>
    <row r="25" spans="1:19" x14ac:dyDescent="0.3">
      <c r="A25" s="3" t="s">
        <v>20</v>
      </c>
      <c r="B25" s="9">
        <v>-21</v>
      </c>
      <c r="C25" s="31">
        <v>40</v>
      </c>
      <c r="D25" s="17"/>
      <c r="O25" t="s">
        <v>22</v>
      </c>
      <c r="P25">
        <v>10</v>
      </c>
      <c r="Q25">
        <v>14</v>
      </c>
      <c r="S25">
        <f t="shared" si="0"/>
        <v>-10</v>
      </c>
    </row>
    <row r="26" spans="1:19" x14ac:dyDescent="0.3">
      <c r="A26" s="3" t="s">
        <v>21</v>
      </c>
      <c r="B26" s="9">
        <v>-11</v>
      </c>
      <c r="C26" s="31">
        <v>27</v>
      </c>
      <c r="D26" s="17"/>
      <c r="O26" t="s">
        <v>23</v>
      </c>
      <c r="P26">
        <v>2</v>
      </c>
      <c r="Q26">
        <v>7</v>
      </c>
      <c r="S26">
        <f t="shared" si="0"/>
        <v>-2</v>
      </c>
    </row>
    <row r="27" spans="1:19" x14ac:dyDescent="0.3">
      <c r="A27" s="3" t="s">
        <v>22</v>
      </c>
      <c r="B27" s="9">
        <v>-10</v>
      </c>
      <c r="C27" s="31">
        <v>14</v>
      </c>
      <c r="D27" s="17"/>
      <c r="E27" t="s">
        <v>30</v>
      </c>
      <c r="O27" t="s">
        <v>24</v>
      </c>
      <c r="P27">
        <v>0</v>
      </c>
      <c r="Q27">
        <v>1</v>
      </c>
      <c r="S27">
        <f t="shared" si="0"/>
        <v>0</v>
      </c>
    </row>
    <row r="28" spans="1:19" x14ac:dyDescent="0.3">
      <c r="A28" s="3" t="s">
        <v>23</v>
      </c>
      <c r="B28" s="30">
        <v>-2</v>
      </c>
      <c r="C28" s="31">
        <v>7</v>
      </c>
      <c r="D28" s="17"/>
      <c r="O28" t="s">
        <v>25</v>
      </c>
      <c r="P28">
        <v>0</v>
      </c>
      <c r="Q28">
        <v>0</v>
      </c>
    </row>
    <row r="29" spans="1:19" x14ac:dyDescent="0.3">
      <c r="A29" s="15" t="s">
        <v>24</v>
      </c>
      <c r="B29" s="30">
        <v>0</v>
      </c>
      <c r="C29" s="31">
        <v>1</v>
      </c>
      <c r="D29" s="18"/>
      <c r="P29">
        <v>3881</v>
      </c>
      <c r="Q29">
        <v>4318</v>
      </c>
    </row>
    <row r="30" spans="1:19" x14ac:dyDescent="0.3">
      <c r="A30" s="3" t="s">
        <v>3</v>
      </c>
      <c r="B30" s="9">
        <v>-3754</v>
      </c>
      <c r="C30" s="31">
        <f>SUM(C10:C29)</f>
        <v>4318</v>
      </c>
    </row>
  </sheetData>
  <mergeCells count="3">
    <mergeCell ref="A8:C8"/>
    <mergeCell ref="C3:G3"/>
    <mergeCell ref="C2:G2"/>
  </mergeCells>
  <pageMargins left="0.7" right="0.7" top="0.75" bottom="0.75" header="0.3" footer="0.3"/>
  <pageSetup paperSize="9" fitToHeight="0" orientation="landscape" r:id="rId1"/>
  <ignoredErrors>
    <ignoredError sqref="O10" twoDigitTextYear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popolaz totale</vt:lpstr>
      <vt:lpstr>stranieri</vt:lpstr>
      <vt:lpstr>'popolaz totale'!Area_stampa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Marina Martignano</dc:creator>
  <cp:lastModifiedBy>Marina Martignano</cp:lastModifiedBy>
  <cp:lastPrinted>2021-04-01T07:50:56Z</cp:lastPrinted>
  <dcterms:created xsi:type="dcterms:W3CDTF">2017-12-13T14:49:41Z</dcterms:created>
  <dcterms:modified xsi:type="dcterms:W3CDTF">2023-02-21T15:37:00Z</dcterms:modified>
</cp:coreProperties>
</file>